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57324\Documents\"/>
    </mc:Choice>
  </mc:AlternateContent>
  <xr:revisionPtr revIDLastSave="0" documentId="8_{AB5B225E-4BC8-4823-8C50-01D962411B1E}" xr6:coauthVersionLast="47" xr6:coauthVersionMax="47" xr10:uidLastSave="{00000000-0000-0000-0000-000000000000}"/>
  <bookViews>
    <workbookView xWindow="-120" yWindow="-120" windowWidth="20730" windowHeight="1104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'!$B$1:$G$18</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<sst xmlns="http://schemas.openxmlformats.org/spreadsheetml/2006/main" count="98" uniqueCount="65">
  <si>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</si>
  <si>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</si>
  <si>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</si>
  <si>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</si>
  <si>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</si>
  <si>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</si>
  <si>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</si>
  <si>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</si>
  <si>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</si>
  <si>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</si>
  <si>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</si>
  <si>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</si>
  <si>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</si>
  <si>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</si>
  <si>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</si>
  <si>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</si>
  <si>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</si>
  <si>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</si>
  <si>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</si>
  <si>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</si>
  <si>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</si>
  <si>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</si>
  <si>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</si>
  <si>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</si>
  <si>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</si>
  <si>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</si>
  <si>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</si>
  <si>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</si>
  <si>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</si>
  <si>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</si>
  <si>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</si>
  <si>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</si>
  <si>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</si>
  <si>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</si>
  <si>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</si>
  <si>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</si>
  <si>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</si>
  <si>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</si>
  <si>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</si>
  <si>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</si>
  <si>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</si>
  <si>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</si>
  <si>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</si>
  <si>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</si>
  <si>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</si>
  <si>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</si>
  <si>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</si>
  <si>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</si>
  <si>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</si>
  <si>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</si>
  <si>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</si>
  <si>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</si>
  <si>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</si>
  <si>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r>
      <t>SUMATORIA TOTAL PRECIOS</t>
    </r>
    <r>
      <rPr>
        <b/>
        <sz val="11"/>
        <color rgb="FFFF0000"/>
        <rFont val="Arial Narrow"/>
        <family val="2"/>
      </rPr>
      <t xml:space="preserve"> </t>
    </r>
    <r>
      <rPr>
        <b/>
        <sz val="8"/>
        <color rgb="FFFF0000"/>
        <rFont val="Arial Narrow"/>
        <family val="2"/>
      </rPr>
      <t>(Nota 4)</t>
    </r>
  </si>
  <si>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</si>
  <si>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UNID</t>
  </si>
  <si>
    <t>República de Colombia
Instituto Colombiano de Bienestar Familiar- Regional Bogota
Cecilia de la Fuente de Lleras 
Grupo Administrativo</t>
  </si>
  <si>
    <t>Televisor Smart 65" Qled QEF1 (2025)  (marca reconocidas)</t>
  </si>
  <si>
    <t>Computador Portatil HP,Core i9 de 15.6 (estado solido 1Tb, Ram 16 gb)</t>
  </si>
  <si>
    <r>
      <t>SOLICITUD DE COTIZACIÓN No. I</t>
    </r>
    <r>
      <rPr>
        <sz val="8"/>
        <color theme="1"/>
        <rFont val="Arial"/>
        <family val="2"/>
      </rPr>
      <t>CBF-CPS-185</t>
    </r>
    <r>
      <rPr>
        <sz val="8"/>
        <rFont val="Arial"/>
        <family val="2"/>
      </rPr>
      <t>-2026-CUNDINAMARCA-BOYACA</t>
    </r>
  </si>
  <si>
    <t>CONTRATAR LA RENOVACION PREVENTIVA Y CORRECTIVA DE SCANNER, EQUIPOS AUDIOVISUALES Y DE COMPUTO PARA BRINDAR ESPACIOS DIGNOS PARA LA SANA RECREACION Y CONVIVENCIA, EN ARMONIA CON LA POLITICA DE ESTADO PARA EL DESARROLLO INTEGRAL DE LA PRIMERA INFANCIA DE CERO A SIEMPRE.</t>
  </si>
  <si>
    <t>Nota 1: El costo de los Esanner, equipos audiovisuales y de computo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</si>
  <si>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El plazo de ejecución es hasta el 31 de julio del 2026 o hasta que se agoten los recursos.</t>
  </si>
  <si>
    <t>Scanner DS-560</t>
  </si>
  <si>
    <t>Scanner DS-970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</si>
</sst>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4">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s>
  <fills count="6">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33">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0" fillId="0" borderId="0" xfId="0" applyAlignment="1">
      <alignment horizont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0" fontId="11" fillId="0" borderId="21" xfId="0" applyFont="1" applyBorder="1" applyAlignment="1">
      <alignment horizontal="center" vertical="center"/>
    </xf>
    <xf numFmtId="0" fontId="13" fillId="0" borderId="1" xfId="0" applyFont="1" applyBorder="1" applyAlignment="1">
      <alignment horizontal="center" vertical="center"/>
    </xf>
    <xf numFmtId="0" fontId="4" fillId="0" borderId="0" xfId="0" applyFont="1" applyAlignment="1">
      <alignment vertical="center"/>
    </xf>
    <xf numFmtId="0" fontId="4" fillId="0" borderId="7" xfId="0" applyFont="1" applyBorder="1" applyAlignment="1">
      <alignment vertical="center"/>
    </xf>
    <xf numFmtId="0" fontId="3" fillId="3" borderId="1" xfId="0" applyFont="1" applyFill="1" applyBorder="1" applyAlignment="1" applyProtection="1">
      <alignment horizontal="center" vertical="center"/>
      <protection locked="0" hidden="1"/>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vertical="center" wrapText="1"/>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168" fontId="3" fillId="3" borderId="1" xfId="1" applyNumberFormat="1" applyFont="1" applyFill="1" applyBorder="1" applyAlignment="1" applyProtection="1">
      <alignment horizontal="right" vertical="center"/>
      <protection locked="0" hidden="1"/>
    </xf>
    <xf numFmtId="0" fontId="24" fillId="0" borderId="21" xfId="0" applyFont="1" applyBorder="1" applyAlignment="1">
      <alignment horizontal="center" vertical="center" wrapText="1"/>
    </xf>
    <xf numFmtId="0" fontId="24" fillId="0" borderId="11" xfId="0" applyFont="1" applyBorder="1" applyAlignment="1">
      <alignment horizontal="center" vertical="center"/>
    </xf>
    <xf numFmtId="0" fontId="3" fillId="0" borderId="1" xfId="0" applyFont="1" applyBorder="1"/>
    <xf numFmtId="0" fontId="33" fillId="0" borderId="1" xfId="0" applyFont="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3" xfId="0" applyFont="1" applyBorder="1" applyAlignment="1">
      <alignment horizontal="justify" vertical="center" wrapText="1"/>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22" fillId="0" borderId="19"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31" fillId="0" borderId="1" xfId="0" applyFont="1" applyBorder="1" applyAlignment="1">
      <alignment horizontal="center"/>
    </xf>
    <xf numFmtId="0" fontId="24" fillId="0" borderId="1" xfId="0" applyFont="1" applyBorder="1" applyAlignment="1">
      <alignment horizontal="justify" vertical="top" wrapText="1"/>
    </xf>
    <xf numFmtId="0" fontId="24" fillId="0" borderId="1" xfId="0" applyFont="1" applyBorder="1" applyAlignment="1">
      <alignment horizontal="justify" vertical="top"/>
    </xf>
    <xf numFmtId="0" fontId="20" fillId="2" borderId="1" xfId="0" applyFont="1" applyFill="1" applyBorder="1" applyAlignment="1">
      <alignment horizontal="left" wrapText="1"/>
    </xf>
    <xf numFmtId="0" fontId="30" fillId="0" borderId="1" xfId="0" applyFont="1" applyBorder="1" applyAlignment="1">
      <alignment horizontal="left" vertical="top"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8" fillId="2" borderId="1" xfId="2"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25"/>
  <sheetViews>
    <sheetView showGridLines="0" tabSelected="1" zoomScaleNormal="100" zoomScaleSheetLayoutView="85" workbookViewId="0">
      <selection activeCell="E20" sqref="E20"/>
    </sheetView>
  </sheetViews>
  <sheetFormatPr baseColWidth="10" defaultColWidth="28.140625" defaultRowHeight="15"/>
  <cols>
    <col min="1" max="1" width="2.7109375" customWidth="1"/>
    <col min="2" max="2" width="8.7109375" style="27" customWidth="1"/>
    <col min="3" max="3" width="59" customWidth="1"/>
    <col min="4" max="4" width="11.42578125" style="46" customWidth="1"/>
    <col min="5" max="5" width="8.28515625" customWidth="1"/>
    <col min="6" max="6" width="11.7109375" customWidth="1"/>
    <col min="7" max="7" width="12.42578125" customWidth="1"/>
  </cols>
  <sheetData>
    <row r="1" spans="2:7" ht="64.5" customHeight="1">
      <c r="B1" s="79" t="s">
        <v>56</v>
      </c>
      <c r="C1" s="80"/>
      <c r="D1" s="80"/>
      <c r="E1" s="80"/>
      <c r="F1" s="80"/>
      <c r="G1" s="34" t="s">
        <v>42</v>
      </c>
    </row>
    <row r="2" spans="2:7" hidden="1">
      <c r="B2" s="47"/>
      <c r="C2" s="60"/>
      <c r="D2" s="44"/>
      <c r="E2" s="30"/>
      <c r="F2" s="30"/>
      <c r="G2" s="31"/>
    </row>
    <row r="3" spans="2:7" hidden="1">
      <c r="B3" s="48"/>
      <c r="C3" s="61"/>
      <c r="D3" s="45"/>
      <c r="E3" s="32"/>
      <c r="F3" s="32"/>
      <c r="G3" s="33"/>
    </row>
    <row r="4" spans="2:7" ht="24.75" customHeight="1">
      <c r="B4" s="73" t="s">
        <v>59</v>
      </c>
      <c r="C4" s="74"/>
      <c r="D4" s="74"/>
      <c r="E4" s="74"/>
      <c r="F4" s="74"/>
      <c r="G4" s="75"/>
    </row>
    <row r="5" spans="2:7" ht="33" customHeight="1">
      <c r="B5" s="37" t="s">
        <v>36</v>
      </c>
      <c r="C5" s="76" t="s">
        <v>60</v>
      </c>
      <c r="D5" s="77"/>
      <c r="E5" s="77"/>
      <c r="F5" s="77"/>
      <c r="G5" s="78"/>
    </row>
    <row r="6" spans="2:7" ht="25.5">
      <c r="B6" s="52" t="s">
        <v>30</v>
      </c>
      <c r="C6" s="62"/>
      <c r="D6" s="97" t="s">
        <v>31</v>
      </c>
      <c r="E6" s="98"/>
      <c r="F6" s="56" t="s">
        <v>29</v>
      </c>
      <c r="G6" s="57"/>
    </row>
    <row r="7" spans="2:7">
      <c r="B7" s="53" t="s">
        <v>33</v>
      </c>
      <c r="C7" s="62"/>
      <c r="D7" s="97" t="s">
        <v>34</v>
      </c>
      <c r="E7" s="98"/>
      <c r="F7" s="52" t="s">
        <v>32</v>
      </c>
      <c r="G7" s="54"/>
    </row>
    <row r="8" spans="2:7" ht="19.5" customHeight="1">
      <c r="B8" s="53" t="s">
        <v>45</v>
      </c>
      <c r="C8" s="62"/>
      <c r="D8" s="97" t="s">
        <v>46</v>
      </c>
      <c r="E8" s="98"/>
      <c r="F8" s="53" t="s">
        <v>44</v>
      </c>
      <c r="G8" s="55"/>
    </row>
    <row r="9" spans="2:7" ht="15" customHeight="1">
      <c r="B9" s="85" t="s">
        <v>37</v>
      </c>
      <c r="C9" s="86"/>
      <c r="D9" s="86"/>
      <c r="E9" s="86"/>
      <c r="F9" s="86"/>
      <c r="G9" s="87"/>
    </row>
    <row r="10" spans="2:7" ht="54.95" customHeight="1">
      <c r="B10" s="88" t="s">
        <v>38</v>
      </c>
      <c r="C10" s="89"/>
      <c r="D10" s="89"/>
      <c r="E10" s="89"/>
      <c r="F10" s="89"/>
      <c r="G10" s="90"/>
    </row>
    <row r="11" spans="2:7" ht="41.25" customHeight="1">
      <c r="B11" s="91"/>
      <c r="C11" s="92"/>
      <c r="D11" s="92"/>
      <c r="E11" s="92"/>
      <c r="F11" s="92"/>
      <c r="G11" s="93"/>
    </row>
    <row r="12" spans="2:7" ht="103.5" customHeight="1">
      <c r="B12" s="94" t="s">
        <v>61</v>
      </c>
      <c r="C12" s="95"/>
      <c r="D12" s="95"/>
      <c r="E12" s="95"/>
      <c r="F12" s="95"/>
      <c r="G12" s="96"/>
    </row>
    <row r="13" spans="2:7">
      <c r="B13" s="49"/>
      <c r="C13" s="63"/>
      <c r="D13" s="38"/>
      <c r="E13" s="38"/>
      <c r="F13" s="39"/>
      <c r="G13" s="40"/>
    </row>
    <row r="14" spans="2:7" ht="42.75" customHeight="1">
      <c r="B14" s="81" t="s">
        <v>48</v>
      </c>
      <c r="C14" s="82"/>
      <c r="D14" s="83" t="s">
        <v>62</v>
      </c>
      <c r="E14" s="84"/>
      <c r="F14" s="41" t="s">
        <v>47</v>
      </c>
      <c r="G14" s="42"/>
    </row>
    <row r="15" spans="2:7">
      <c r="B15" s="50"/>
      <c r="C15" s="64"/>
      <c r="D15" s="43"/>
      <c r="E15" s="43"/>
      <c r="F15" s="39"/>
      <c r="G15" s="40"/>
    </row>
    <row r="16" spans="2:7" ht="45">
      <c r="B16" s="51" t="s">
        <v>35</v>
      </c>
      <c r="C16" s="58" t="s">
        <v>49</v>
      </c>
      <c r="D16" s="51" t="s">
        <v>43</v>
      </c>
      <c r="E16" s="58" t="s">
        <v>40</v>
      </c>
      <c r="F16" s="51" t="s">
        <v>51</v>
      </c>
      <c r="G16" s="51" t="s">
        <v>50</v>
      </c>
    </row>
    <row r="17" spans="2:9">
      <c r="B17" s="51">
        <v>1</v>
      </c>
      <c r="C17" s="71" t="s">
        <v>58</v>
      </c>
      <c r="D17" s="69" t="s">
        <v>55</v>
      </c>
      <c r="E17" s="70">
        <v>5</v>
      </c>
      <c r="F17" s="51"/>
      <c r="G17" s="51"/>
    </row>
    <row r="18" spans="2:9">
      <c r="B18" s="59">
        <v>2</v>
      </c>
      <c r="C18" s="65" t="s">
        <v>57</v>
      </c>
      <c r="D18" s="66" t="s">
        <v>55</v>
      </c>
      <c r="E18" s="67">
        <v>73</v>
      </c>
      <c r="F18" s="68"/>
      <c r="G18" s="29"/>
      <c r="H18" s="28"/>
      <c r="I18" s="27"/>
    </row>
    <row r="19" spans="2:9">
      <c r="B19" s="59">
        <v>3</v>
      </c>
      <c r="C19" s="65" t="s">
        <v>63</v>
      </c>
      <c r="D19" s="66" t="s">
        <v>55</v>
      </c>
      <c r="E19" s="72">
        <v>5</v>
      </c>
      <c r="F19" s="68"/>
      <c r="G19" s="29"/>
      <c r="H19" s="28"/>
      <c r="I19" s="27"/>
    </row>
    <row r="20" spans="2:9">
      <c r="B20" s="59">
        <v>4</v>
      </c>
      <c r="C20" s="65" t="s">
        <v>64</v>
      </c>
      <c r="D20" s="66" t="s">
        <v>55</v>
      </c>
      <c r="E20" s="72">
        <v>5</v>
      </c>
      <c r="F20" s="68"/>
      <c r="G20" s="29"/>
      <c r="H20" s="28"/>
      <c r="I20" s="27"/>
    </row>
    <row r="21" spans="2:9" ht="16.5">
      <c r="B21" s="99" t="s">
        <v>53</v>
      </c>
      <c r="C21" s="100"/>
      <c r="D21" s="100"/>
      <c r="E21" s="101"/>
      <c r="F21" s="36" t="s">
        <v>41</v>
      </c>
      <c r="G21" s="35" t="s">
        <v>41</v>
      </c>
    </row>
    <row r="22" spans="2:9">
      <c r="B22" s="105" t="s">
        <v>39</v>
      </c>
      <c r="C22" s="105"/>
      <c r="D22" s="105"/>
      <c r="E22" s="105"/>
      <c r="F22" s="105"/>
      <c r="G22" s="105"/>
    </row>
    <row r="23" spans="2:9" ht="110.25" customHeight="1">
      <c r="B23" s="103" t="s">
        <v>54</v>
      </c>
      <c r="C23" s="104"/>
      <c r="D23" s="104"/>
      <c r="E23" s="104"/>
      <c r="F23" s="104"/>
      <c r="G23" s="104"/>
    </row>
    <row r="24" spans="2:9" ht="16.5" customHeight="1">
      <c r="B24" s="106" t="s">
        <v>28</v>
      </c>
      <c r="C24" s="106"/>
      <c r="D24" s="106"/>
      <c r="E24" s="106"/>
      <c r="F24" s="106"/>
      <c r="G24" s="106"/>
    </row>
    <row r="25" spans="2:9" ht="51.75" customHeight="1">
      <c r="B25" s="102" t="s">
        <v>52</v>
      </c>
      <c r="C25" s="102"/>
      <c r="D25" s="102"/>
      <c r="E25" s="102"/>
      <c r="F25" s="102"/>
      <c r="G25" s="102"/>
    </row>
  </sheetData>
  <sheetProtection formatCells="0"/>
  <mergeCells count="16">
    <mergeCell ref="B21:E21"/>
    <mergeCell ref="B25:G25"/>
    <mergeCell ref="B23:G23"/>
    <mergeCell ref="B22:G22"/>
    <mergeCell ref="B24:G24"/>
    <mergeCell ref="B4:G4"/>
    <mergeCell ref="C5:G5"/>
    <mergeCell ref="B1:F1"/>
    <mergeCell ref="B14:C14"/>
    <mergeCell ref="D14:E14"/>
    <mergeCell ref="B9:G9"/>
    <mergeCell ref="B10:G11"/>
    <mergeCell ref="B12:G12"/>
    <mergeCell ref="D6:E6"/>
    <mergeCell ref="D7:E7"/>
    <mergeCell ref="D8:E8"/>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20" t="s">
        <v>10</v>
      </c>
      <c r="B3" s="120"/>
      <c r="C3" s="121"/>
      <c r="D3" s="126" t="s">
        <v>11</v>
      </c>
      <c r="E3" s="119" t="s">
        <v>1</v>
      </c>
      <c r="F3" s="119" t="s">
        <v>7</v>
      </c>
      <c r="G3" s="23"/>
      <c r="H3" s="23"/>
      <c r="I3" s="113" t="s">
        <v>24</v>
      </c>
      <c r="J3" s="114"/>
      <c r="K3" s="115"/>
      <c r="L3" s="113" t="s">
        <v>23</v>
      </c>
      <c r="M3" s="114"/>
      <c r="N3" s="115"/>
      <c r="O3" s="113" t="s">
        <v>9</v>
      </c>
      <c r="P3" s="114"/>
      <c r="Q3" s="115"/>
      <c r="S3" s="107" t="s">
        <v>27</v>
      </c>
      <c r="T3" s="107"/>
      <c r="U3" s="107"/>
      <c r="V3" s="18"/>
      <c r="W3" s="107" t="s">
        <v>2</v>
      </c>
      <c r="X3" s="107"/>
      <c r="Y3" s="107"/>
      <c r="Z3" s="18"/>
      <c r="AA3" s="107" t="s">
        <v>3</v>
      </c>
      <c r="AB3" s="107"/>
      <c r="AC3" s="107"/>
      <c r="AD3" s="18"/>
      <c r="AE3" s="108" t="s">
        <v>4</v>
      </c>
      <c r="AF3" s="108"/>
      <c r="AG3" s="108"/>
    </row>
    <row r="4" spans="1:33" ht="15" customHeight="1">
      <c r="A4" s="122"/>
      <c r="B4" s="122"/>
      <c r="C4" s="123"/>
      <c r="D4" s="126"/>
      <c r="E4" s="119"/>
      <c r="F4" s="119"/>
      <c r="G4" s="23"/>
      <c r="H4" s="23"/>
      <c r="I4" s="109" t="s">
        <v>25</v>
      </c>
      <c r="J4" s="111" t="s">
        <v>26</v>
      </c>
      <c r="K4" s="111" t="s">
        <v>12</v>
      </c>
      <c r="L4" s="111" t="s">
        <v>25</v>
      </c>
      <c r="M4" s="111" t="s">
        <v>26</v>
      </c>
      <c r="N4" s="111" t="s">
        <v>12</v>
      </c>
      <c r="O4" s="111" t="s">
        <v>25</v>
      </c>
      <c r="P4" s="111" t="s">
        <v>26</v>
      </c>
      <c r="Q4" s="111" t="s">
        <v>12</v>
      </c>
      <c r="S4" s="107" t="s">
        <v>0</v>
      </c>
      <c r="T4" s="107" t="s">
        <v>1</v>
      </c>
      <c r="U4" s="107" t="s">
        <v>7</v>
      </c>
      <c r="V4" s="19"/>
      <c r="W4" s="107" t="s">
        <v>0</v>
      </c>
      <c r="X4" s="107" t="s">
        <v>1</v>
      </c>
      <c r="Y4" s="107" t="s">
        <v>7</v>
      </c>
      <c r="Z4" s="19"/>
      <c r="AA4" s="107" t="s">
        <v>0</v>
      </c>
      <c r="AB4" s="107" t="s">
        <v>1</v>
      </c>
      <c r="AC4" s="107" t="s">
        <v>7</v>
      </c>
      <c r="AD4" s="19"/>
      <c r="AE4" s="107" t="s">
        <v>0</v>
      </c>
      <c r="AF4" s="108" t="s">
        <v>5</v>
      </c>
      <c r="AG4" s="108" t="s">
        <v>6</v>
      </c>
    </row>
    <row r="5" spans="1:33" ht="15" customHeight="1">
      <c r="A5" s="124"/>
      <c r="B5" s="124"/>
      <c r="C5" s="125"/>
      <c r="D5" s="127"/>
      <c r="E5" s="119"/>
      <c r="F5" s="119"/>
      <c r="G5" s="24"/>
      <c r="H5" s="24"/>
      <c r="I5" s="110"/>
      <c r="J5" s="112"/>
      <c r="K5" s="112"/>
      <c r="L5" s="112"/>
      <c r="M5" s="112"/>
      <c r="N5" s="112"/>
      <c r="O5" s="112"/>
      <c r="P5" s="112"/>
      <c r="Q5" s="112"/>
      <c r="S5" s="107"/>
      <c r="T5" s="107"/>
      <c r="U5" s="107"/>
      <c r="V5" s="19"/>
      <c r="W5" s="107"/>
      <c r="X5" s="107"/>
      <c r="Y5" s="107"/>
      <c r="Z5" s="19"/>
      <c r="AA5" s="107"/>
      <c r="AB5" s="107"/>
      <c r="AC5" s="107"/>
      <c r="AD5" s="19"/>
      <c r="AE5" s="107"/>
      <c r="AF5" s="108"/>
      <c r="AG5" s="108"/>
    </row>
    <row r="6" spans="1:33" ht="21.75" customHeight="1">
      <c r="A6" s="116" t="s">
        <v>13</v>
      </c>
      <c r="B6" s="117"/>
      <c r="C6" s="118"/>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16" t="s">
        <v>14</v>
      </c>
      <c r="B7" s="117"/>
      <c r="C7" s="118"/>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16" t="s">
        <v>15</v>
      </c>
      <c r="B8" s="117"/>
      <c r="C8" s="118"/>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16" t="s">
        <v>16</v>
      </c>
      <c r="B9" s="117"/>
      <c r="C9" s="118"/>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16" t="s">
        <v>17</v>
      </c>
      <c r="B10" s="117"/>
      <c r="C10" s="118"/>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16" t="s">
        <v>18</v>
      </c>
      <c r="B11" s="117"/>
      <c r="C11" s="118"/>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16" t="s">
        <v>19</v>
      </c>
      <c r="B12" s="117"/>
      <c r="C12" s="118"/>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16" t="s">
        <v>20</v>
      </c>
      <c r="B13" s="117"/>
      <c r="C13" s="118"/>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16" t="s">
        <v>21</v>
      </c>
      <c r="B14" s="117"/>
      <c r="C14" s="118"/>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30" t="s">
        <v>22</v>
      </c>
      <c r="B15" s="130"/>
      <c r="C15" s="130"/>
      <c r="D15" s="10">
        <f>SUM(D6:D14)</f>
        <v>1227</v>
      </c>
      <c r="E15" s="20"/>
      <c r="F15" s="20">
        <v>54079775</v>
      </c>
      <c r="G15" s="25"/>
      <c r="H15" s="25"/>
      <c r="I15" s="131"/>
      <c r="J15" s="132"/>
      <c r="K15" s="7">
        <f>SUM(K6:K14)</f>
        <v>55532500</v>
      </c>
      <c r="L15" s="131"/>
      <c r="M15" s="132"/>
      <c r="N15" s="3">
        <f>SUM(N6:N14)</f>
        <v>54836800</v>
      </c>
      <c r="O15" s="128"/>
      <c r="P15" s="129"/>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20" t="s">
        <v>10</v>
      </c>
      <c r="B17" s="120"/>
      <c r="C17" s="121"/>
      <c r="D17" s="126" t="s">
        <v>11</v>
      </c>
      <c r="E17" s="119" t="s">
        <v>1</v>
      </c>
      <c r="F17" s="119" t="s">
        <v>7</v>
      </c>
    </row>
    <row r="18" spans="1:6">
      <c r="A18" s="122"/>
      <c r="B18" s="122"/>
      <c r="C18" s="123"/>
      <c r="D18" s="126"/>
      <c r="E18" s="119"/>
      <c r="F18" s="119"/>
    </row>
    <row r="19" spans="1:6">
      <c r="A19" s="124"/>
      <c r="B19" s="124"/>
      <c r="C19" s="125"/>
      <c r="D19" s="127"/>
      <c r="E19" s="119"/>
      <c r="F19" s="119"/>
    </row>
    <row r="20" spans="1:6">
      <c r="A20" s="116" t="s">
        <v>13</v>
      </c>
      <c r="B20" s="117"/>
      <c r="C20" s="118"/>
      <c r="D20" s="4">
        <v>50</v>
      </c>
      <c r="E20" s="9">
        <v>67097</v>
      </c>
      <c r="F20" s="9">
        <f>D20*E20</f>
        <v>3354850</v>
      </c>
    </row>
    <row r="21" spans="1:6">
      <c r="A21" s="116" t="s">
        <v>14</v>
      </c>
      <c r="B21" s="117"/>
      <c r="C21" s="118"/>
      <c r="D21" s="4">
        <v>350</v>
      </c>
      <c r="E21" s="9">
        <v>67097</v>
      </c>
      <c r="F21" s="9">
        <f t="shared" ref="F21:F28" si="13">D21*E21</f>
        <v>23483950</v>
      </c>
    </row>
    <row r="22" spans="1:6">
      <c r="A22" s="116" t="s">
        <v>15</v>
      </c>
      <c r="B22" s="117"/>
      <c r="C22" s="118"/>
      <c r="D22" s="4">
        <v>50</v>
      </c>
      <c r="E22" s="9">
        <v>36005</v>
      </c>
      <c r="F22" s="9">
        <f t="shared" si="13"/>
        <v>1800250</v>
      </c>
    </row>
    <row r="23" spans="1:6">
      <c r="A23" s="116" t="s">
        <v>16</v>
      </c>
      <c r="B23" s="117"/>
      <c r="C23" s="118"/>
      <c r="D23" s="4">
        <v>10</v>
      </c>
      <c r="E23" s="9">
        <v>75270</v>
      </c>
      <c r="F23" s="9">
        <f t="shared" si="13"/>
        <v>752700</v>
      </c>
    </row>
    <row r="24" spans="1:6">
      <c r="A24" s="116" t="s">
        <v>17</v>
      </c>
      <c r="B24" s="117"/>
      <c r="C24" s="118"/>
      <c r="D24" s="4">
        <v>7</v>
      </c>
      <c r="E24" s="9">
        <v>119085</v>
      </c>
      <c r="F24" s="9">
        <f t="shared" si="13"/>
        <v>833595</v>
      </c>
    </row>
    <row r="25" spans="1:6">
      <c r="A25" s="116" t="s">
        <v>18</v>
      </c>
      <c r="B25" s="117"/>
      <c r="C25" s="118"/>
      <c r="D25" s="4">
        <v>400</v>
      </c>
      <c r="E25" s="9">
        <v>23072</v>
      </c>
      <c r="F25" s="9">
        <f t="shared" si="13"/>
        <v>9228800</v>
      </c>
    </row>
    <row r="26" spans="1:6">
      <c r="A26" s="116" t="s">
        <v>19</v>
      </c>
      <c r="B26" s="117"/>
      <c r="C26" s="118"/>
      <c r="D26" s="4">
        <v>50</v>
      </c>
      <c r="E26" s="9">
        <v>27460</v>
      </c>
      <c r="F26" s="9">
        <f t="shared" si="13"/>
        <v>1373000</v>
      </c>
    </row>
    <row r="27" spans="1:6">
      <c r="A27" s="116" t="s">
        <v>20</v>
      </c>
      <c r="B27" s="117"/>
      <c r="C27" s="118"/>
      <c r="D27" s="4">
        <v>10</v>
      </c>
      <c r="E27" s="9">
        <v>50623</v>
      </c>
      <c r="F27" s="9">
        <f t="shared" si="13"/>
        <v>506230</v>
      </c>
    </row>
    <row r="28" spans="1:6">
      <c r="A28" s="116" t="s">
        <v>21</v>
      </c>
      <c r="B28" s="117"/>
      <c r="C28" s="118"/>
      <c r="D28" s="4">
        <v>300</v>
      </c>
      <c r="E28" s="9">
        <v>42488</v>
      </c>
      <c r="F28" s="9">
        <f t="shared" si="13"/>
        <v>12746400</v>
      </c>
    </row>
    <row r="29" spans="1:6">
      <c r="A29" s="130" t="s">
        <v>22</v>
      </c>
      <c r="B29" s="130"/>
      <c r="C29" s="130"/>
      <c r="D29" s="10">
        <f>SUM(D20:D28)</f>
        <v>1227</v>
      </c>
      <c r="E29" s="25"/>
      <c r="F29" s="25">
        <f>SUM(F20:F28)</f>
        <v>54079775</v>
      </c>
    </row>
  </sheetData>
  <mergeCells count="59">
    <mergeCell ref="A28:C28"/>
    <mergeCell ref="A29:C29"/>
    <mergeCell ref="A22:C22"/>
    <mergeCell ref="A23:C23"/>
    <mergeCell ref="A24:C24"/>
    <mergeCell ref="A25:C25"/>
    <mergeCell ref="A26:C26"/>
    <mergeCell ref="A27:C27"/>
    <mergeCell ref="A21:C21"/>
    <mergeCell ref="A14:C14"/>
    <mergeCell ref="A15:C15"/>
    <mergeCell ref="I15:J15"/>
    <mergeCell ref="L15:M15"/>
    <mergeCell ref="A17:C19"/>
    <mergeCell ref="D17:D19"/>
    <mergeCell ref="E17:E19"/>
    <mergeCell ref="F17:F19"/>
    <mergeCell ref="A20:C20"/>
    <mergeCell ref="O15:P15"/>
    <mergeCell ref="A8:C8"/>
    <mergeCell ref="A9:C9"/>
    <mergeCell ref="A10:C10"/>
    <mergeCell ref="A11:C11"/>
    <mergeCell ref="A12:C12"/>
    <mergeCell ref="A13:C13"/>
    <mergeCell ref="AC4:AC5"/>
    <mergeCell ref="AE4:AE5"/>
    <mergeCell ref="AF4:AF5"/>
    <mergeCell ref="AG4:AG5"/>
    <mergeCell ref="A6:C6"/>
    <mergeCell ref="X4:X5"/>
    <mergeCell ref="Y4:Y5"/>
    <mergeCell ref="AA4:AA5"/>
    <mergeCell ref="AB4:AB5"/>
    <mergeCell ref="A7:C7"/>
    <mergeCell ref="E3:E5"/>
    <mergeCell ref="F3:F5"/>
    <mergeCell ref="U4:U5"/>
    <mergeCell ref="W4:W5"/>
    <mergeCell ref="W3:Y3"/>
    <mergeCell ref="A3:C5"/>
    <mergeCell ref="D3:D5"/>
    <mergeCell ref="T4:T5"/>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1B7B13B-E5C1-4CC4-8121-582A47F928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2026-02-18T19:55:31Z</cp:lastPrinted>
  <dcterms:created xsi:type="dcterms:W3CDTF">2018-02-05T20:14:19Z</dcterms:created>
  <dcterms:modified xsi:type="dcterms:W3CDTF">2026-07-17T18:05:23Z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